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30" windowWidth="18915" windowHeight="11535"/>
  </bookViews>
  <sheets>
    <sheet name="7" sheetId="1" r:id="rId1"/>
  </sheets>
  <definedNames>
    <definedName name="_xlnm.Print_Area" localSheetId="0">'7'!$A$1:$Z$31</definedName>
  </definedNames>
  <calcPr calcId="145621"/>
</workbook>
</file>

<file path=xl/calcChain.xml><?xml version="1.0" encoding="utf-8"?>
<calcChain xmlns="http://schemas.openxmlformats.org/spreadsheetml/2006/main">
  <c r="T28" i="1" l="1"/>
  <c r="P28" i="1"/>
  <c r="M28" i="1"/>
  <c r="J28" i="1"/>
  <c r="G28" i="1"/>
  <c r="Z27" i="1"/>
  <c r="Z29" i="1" s="1"/>
  <c r="Y27" i="1"/>
  <c r="Y29" i="1" s="1"/>
  <c r="X27" i="1"/>
  <c r="X29" i="1" s="1"/>
  <c r="W27" i="1"/>
  <c r="W29" i="1" s="1"/>
  <c r="V27" i="1"/>
  <c r="V29" i="1" s="1"/>
  <c r="U27" i="1"/>
  <c r="U29" i="1" s="1"/>
  <c r="S27" i="1"/>
  <c r="S29" i="1" s="1"/>
  <c r="R27" i="1"/>
  <c r="R29" i="1" s="1"/>
  <c r="Q27" i="1"/>
  <c r="O27" i="1"/>
  <c r="O29" i="1" s="1"/>
  <c r="N27" i="1"/>
  <c r="N29" i="1" s="1"/>
  <c r="L27" i="1"/>
  <c r="K27" i="1"/>
  <c r="K29" i="1" s="1"/>
  <c r="I27" i="1"/>
  <c r="I29" i="1" s="1"/>
  <c r="H27" i="1"/>
  <c r="H29" i="1" s="1"/>
  <c r="F27" i="1"/>
  <c r="E27" i="1"/>
  <c r="E29" i="1" s="1"/>
  <c r="D27" i="1"/>
  <c r="D29" i="1" s="1"/>
  <c r="C27" i="1"/>
  <c r="C29" i="1" s="1"/>
  <c r="T26" i="1"/>
  <c r="P26" i="1"/>
  <c r="J26" i="1"/>
  <c r="T25" i="1"/>
  <c r="P25" i="1"/>
  <c r="J25" i="1"/>
  <c r="T24" i="1"/>
  <c r="T23" i="1"/>
  <c r="P23" i="1"/>
  <c r="M23" i="1"/>
  <c r="J23" i="1"/>
  <c r="G23" i="1"/>
  <c r="T22" i="1"/>
  <c r="P22" i="1"/>
  <c r="J22" i="1"/>
  <c r="G22" i="1"/>
  <c r="T21" i="1"/>
  <c r="P21" i="1"/>
  <c r="J21" i="1"/>
  <c r="G21" i="1"/>
  <c r="T20" i="1"/>
  <c r="P20" i="1"/>
  <c r="J20" i="1"/>
  <c r="G20" i="1"/>
  <c r="T19" i="1"/>
  <c r="P19" i="1"/>
  <c r="M19" i="1"/>
  <c r="J19" i="1"/>
  <c r="G19" i="1"/>
  <c r="T18" i="1"/>
  <c r="P18" i="1"/>
  <c r="M18" i="1"/>
  <c r="J18" i="1"/>
  <c r="G18" i="1"/>
  <c r="T17" i="1"/>
  <c r="P17" i="1"/>
  <c r="J17" i="1"/>
  <c r="G17" i="1"/>
  <c r="T16" i="1"/>
  <c r="P16" i="1"/>
  <c r="M16" i="1"/>
  <c r="J16" i="1"/>
  <c r="G16" i="1"/>
  <c r="T15" i="1"/>
  <c r="P15" i="1"/>
  <c r="M15" i="1"/>
  <c r="J15" i="1"/>
  <c r="G15" i="1"/>
  <c r="T14" i="1"/>
  <c r="P14" i="1"/>
  <c r="M14" i="1"/>
  <c r="J14" i="1"/>
  <c r="G14" i="1"/>
  <c r="T13" i="1"/>
  <c r="P13" i="1"/>
  <c r="M13" i="1"/>
  <c r="J13" i="1"/>
  <c r="G13" i="1"/>
  <c r="T12" i="1"/>
  <c r="P12" i="1"/>
  <c r="M12" i="1"/>
  <c r="J12" i="1"/>
  <c r="G12" i="1"/>
  <c r="T11" i="1"/>
  <c r="P11" i="1"/>
  <c r="M11" i="1"/>
  <c r="J11" i="1"/>
  <c r="G11" i="1"/>
  <c r="T10" i="1"/>
  <c r="P10" i="1"/>
  <c r="J10" i="1"/>
  <c r="G10" i="1"/>
  <c r="T9" i="1"/>
  <c r="P9" i="1"/>
  <c r="M9" i="1"/>
  <c r="J9" i="1"/>
  <c r="G9" i="1"/>
  <c r="T8" i="1"/>
  <c r="P8" i="1"/>
  <c r="M8" i="1"/>
  <c r="J8" i="1"/>
  <c r="G8" i="1"/>
  <c r="T7" i="1"/>
  <c r="P7" i="1"/>
  <c r="M7" i="1"/>
  <c r="J7" i="1"/>
  <c r="G7" i="1"/>
  <c r="T6" i="1"/>
  <c r="G6" i="1"/>
  <c r="T5" i="1"/>
  <c r="P5" i="1"/>
  <c r="M5" i="1"/>
  <c r="J5" i="1"/>
  <c r="G5" i="1"/>
  <c r="G27" i="1" l="1"/>
  <c r="M27" i="1"/>
  <c r="T29" i="1"/>
  <c r="J29" i="1"/>
  <c r="P29" i="1"/>
  <c r="J27" i="1"/>
  <c r="P27" i="1"/>
  <c r="T27" i="1"/>
  <c r="F29" i="1"/>
  <c r="G29" i="1" s="1"/>
  <c r="L29" i="1"/>
  <c r="M29" i="1" s="1"/>
</calcChain>
</file>

<file path=xl/sharedStrings.xml><?xml version="1.0" encoding="utf-8"?>
<sst xmlns="http://schemas.openxmlformats.org/spreadsheetml/2006/main" count="63" uniqueCount="45">
  <si>
    <t>Оперативные данные о ходе полевых работ Можгинский район на 7 мая 2019 года</t>
  </si>
  <si>
    <t>Наименование хозяйства</t>
  </si>
  <si>
    <t xml:space="preserve">Протравливание семян, тонн </t>
  </si>
  <si>
    <t>Боронование, га</t>
  </si>
  <si>
    <t>Подкормка, га</t>
  </si>
  <si>
    <t>Подготовка почвы, га</t>
  </si>
  <si>
    <t>П о с е в, га</t>
  </si>
  <si>
    <t>зерновых</t>
  </si>
  <si>
    <t>льна</t>
  </si>
  <si>
    <t>зяби</t>
  </si>
  <si>
    <t>мн.трав</t>
  </si>
  <si>
    <t>озимых</t>
  </si>
  <si>
    <t>яровых зерновых и зернобобовых</t>
  </si>
  <si>
    <t>%</t>
  </si>
  <si>
    <t>кукурузы</t>
  </si>
  <si>
    <t>однолетних трав</t>
  </si>
  <si>
    <t>подсев мн. трав, га</t>
  </si>
  <si>
    <t>план</t>
  </si>
  <si>
    <t>факт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</si>
  <si>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</si>
  <si>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</si>
  <si>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</si>
  <si>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</si>
  <si>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</si>
  <si>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</si>
  <si>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</si>
  <si>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</si>
  <si>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</si>
  <si>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</si>
  <si>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</si>
  <si>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</si>
  <si>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</si>
  <si>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Русский Пычас</t>
  </si>
  <si>
    <t>ООО Петухово</t>
  </si>
  <si>
    <t>ООО Новобиинское</t>
  </si>
  <si>
    <t>ООО Сельфон</t>
  </si>
  <si>
    <t>ООО ТерраНова</t>
  </si>
  <si>
    <t>ООО Дружба</t>
  </si>
  <si>
    <t>СПК Оркино</t>
  </si>
  <si>
    <t>СПК Родина</t>
  </si>
  <si>
    <t>ООО Рассвет</t>
  </si>
  <si>
    <t>ИТОГО</t>
  </si>
  <si>
    <t xml:space="preserve"> </t>
  </si>
  <si>
    <t>КФХ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</si>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</sst>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i/>
      <sz val="22"/>
      <name val="Bookman Old Style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Arial"/>
      <family val="2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Arial"/>
      <family val="2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4" fontId="3" fillId="3" borderId="9" xfId="0" applyNumberFormat="1" applyFont="1" applyFill="1" applyBorder="1" applyAlignment="1">
      <alignment horizontal="center" vertical="center"/>
    </xf>
    <xf numFmtId="14" fontId="3" fillId="2" borderId="9" xfId="0" applyNumberFormat="1" applyFont="1" applyFill="1" applyBorder="1" applyAlignment="1">
      <alignment horizontal="center" vertical="center" wrapText="1"/>
    </xf>
    <xf numFmtId="14" fontId="3" fillId="3" borderId="9" xfId="0" applyNumberFormat="1" applyFont="1" applyFill="1" applyBorder="1" applyAlignment="1">
      <alignment horizontal="center" vertical="center" wrapText="1"/>
    </xf>
    <xf numFmtId="14" fontId="3" fillId="3" borderId="10" xfId="0" applyNumberFormat="1" applyFont="1" applyFill="1" applyBorder="1" applyAlignment="1">
      <alignment horizontal="center" vertical="center" wrapText="1"/>
    </xf>
    <xf numFmtId="14" fontId="3" fillId="2" borderId="10" xfId="0" applyNumberFormat="1" applyFont="1" applyFill="1" applyBorder="1" applyAlignment="1">
      <alignment horizontal="center" vertical="center" wrapText="1"/>
    </xf>
    <xf numFmtId="14" fontId="3" fillId="2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6" fillId="2" borderId="9" xfId="0" applyFont="1" applyFill="1" applyBorder="1"/>
    <xf numFmtId="0" fontId="7" fillId="0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/>
    <xf numFmtId="16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2" xfId="0" applyFont="1" applyFill="1" applyBorder="1"/>
    <xf numFmtId="0" fontId="0" fillId="2" borderId="0" xfId="0" applyFill="1"/>
    <xf numFmtId="1" fontId="3" fillId="4" borderId="9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3" fillId="2" borderId="2" xfId="0" applyFont="1" applyFill="1" applyBorder="1" applyAlignment="1">
      <alignment horizontal="center"/>
    </xf>
    <xf numFmtId="0" fontId="5" fillId="2" borderId="9" xfId="0" applyFont="1" applyFill="1" applyBorder="1"/>
    <xf numFmtId="164" fontId="3" fillId="4" borderId="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0" xfId="0" applyFont="1" applyBorder="1"/>
    <xf numFmtId="0" fontId="3" fillId="0" borderId="11" xfId="0" applyFont="1" applyBorder="1"/>
    <xf numFmtId="0" fontId="7" fillId="2" borderId="9" xfId="0" applyFont="1" applyFill="1" applyBorder="1"/>
    <xf numFmtId="1" fontId="8" fillId="2" borderId="9" xfId="0" applyNumberFormat="1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1" fontId="8" fillId="3" borderId="10" xfId="0" applyNumberFormat="1" applyFont="1" applyFill="1" applyBorder="1" applyAlignment="1">
      <alignment horizontal="center"/>
    </xf>
    <xf numFmtId="1" fontId="8" fillId="2" borderId="11" xfId="0" applyNumberFormat="1" applyFont="1" applyFill="1" applyBorder="1" applyAlignment="1">
      <alignment horizontal="center"/>
    </xf>
    <xf numFmtId="0" fontId="9" fillId="2" borderId="9" xfId="0" applyFont="1" applyFill="1" applyBorder="1"/>
    <xf numFmtId="0" fontId="10" fillId="2" borderId="9" xfId="0" applyFont="1" applyFill="1" applyBorder="1"/>
    <xf numFmtId="0" fontId="8" fillId="2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0" borderId="9" xfId="0" applyFont="1" applyBorder="1"/>
    <xf numFmtId="0" fontId="3" fillId="3" borderId="9" xfId="0" applyFont="1" applyFill="1" applyBorder="1"/>
    <xf numFmtId="0" fontId="3" fillId="0" borderId="2" xfId="0" applyFont="1" applyBorder="1"/>
    <xf numFmtId="0" fontId="11" fillId="2" borderId="9" xfId="0" applyFont="1" applyFill="1" applyBorder="1"/>
    <xf numFmtId="1" fontId="8" fillId="0" borderId="9" xfId="0" applyNumberFormat="1" applyFont="1" applyBorder="1" applyAlignment="1">
      <alignment horizontal="center" vertical="center"/>
    </xf>
    <xf numFmtId="1" fontId="8" fillId="3" borderId="9" xfId="0" applyNumberFormat="1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11" fillId="0" borderId="0" xfId="0" applyFont="1"/>
    <xf numFmtId="0" fontId="6" fillId="2" borderId="0" xfId="0" applyFont="1" applyFill="1" applyBorder="1"/>
    <xf numFmtId="0" fontId="7" fillId="2" borderId="0" xfId="0" applyFont="1" applyFill="1" applyBorder="1"/>
    <xf numFmtId="0" fontId="12" fillId="2" borderId="0" xfId="0" applyFont="1" applyFill="1" applyBorder="1"/>
    <xf numFmtId="0" fontId="3" fillId="2" borderId="0" xfId="0" applyFont="1" applyFill="1" applyBorder="1"/>
    <xf numFmtId="0" fontId="13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Alignment="1">
      <alignment horizontal="center"/>
    </xf>
    <xf numFmtId="0" fontId="5" fillId="2" borderId="0" xfId="0" applyFont="1" applyFill="1" applyBorder="1"/>
    <xf numFmtId="0" fontId="3" fillId="2" borderId="0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0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10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8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view="pageBreakPreview" topLeftCell="A4" zoomScale="60" zoomScaleNormal="60" workbookViewId="0">
      <selection activeCell="AA9" sqref="AA9"/>
    </sheetView>
  </sheetViews>
  <sheetFormatPr defaultRowHeight="12.75" x14ac:dyDescent="0.2"/>
  <cols>
    <col min="1" max="1" width="5" style="25" customWidth="1"/>
    <col min="2" max="2" width="24.42578125" style="25" customWidth="1"/>
    <col min="3" max="3" width="7.7109375" style="25" customWidth="1"/>
    <col min="4" max="4" width="6.28515625" customWidth="1"/>
    <col min="5" max="5" width="8.7109375" customWidth="1"/>
    <col min="6" max="6" width="8.28515625" customWidth="1"/>
    <col min="7" max="7" width="9.140625" customWidth="1"/>
    <col min="8" max="8" width="10.28515625" customWidth="1"/>
    <col min="9" max="9" width="9.5703125" customWidth="1"/>
    <col min="10" max="11" width="8.5703125" customWidth="1"/>
    <col min="12" max="12" width="9.140625" customWidth="1"/>
    <col min="13" max="13" width="7.7109375" customWidth="1"/>
    <col min="14" max="14" width="8.42578125" customWidth="1"/>
    <col min="15" max="17" width="7.28515625" customWidth="1"/>
    <col min="18" max="18" width="8.85546875" customWidth="1"/>
    <col min="19" max="19" width="9.28515625" customWidth="1"/>
    <col min="20" max="20" width="15" customWidth="1"/>
    <col min="21" max="21" width="6.28515625" customWidth="1"/>
    <col min="22" max="22" width="7.28515625" customWidth="1"/>
    <col min="23" max="23" width="6.28515625" customWidth="1"/>
    <col min="24" max="24" width="7.5703125" customWidth="1"/>
    <col min="25" max="25" width="7.28515625" customWidth="1"/>
    <col min="26" max="26" width="8.5703125" customWidth="1"/>
  </cols>
  <sheetData>
    <row r="1" spans="1:26" ht="43.9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1"/>
    </row>
    <row r="2" spans="1:26" s="3" customFormat="1" ht="48.6" customHeight="1" x14ac:dyDescent="0.2">
      <c r="A2" s="74"/>
      <c r="B2" s="77" t="s">
        <v>1</v>
      </c>
      <c r="C2" s="69" t="s">
        <v>2</v>
      </c>
      <c r="D2" s="71"/>
      <c r="E2" s="69" t="s">
        <v>3</v>
      </c>
      <c r="F2" s="70"/>
      <c r="G2" s="70"/>
      <c r="H2" s="70"/>
      <c r="I2" s="70"/>
      <c r="J2" s="71"/>
      <c r="K2" s="80" t="s">
        <v>4</v>
      </c>
      <c r="L2" s="81"/>
      <c r="M2" s="81"/>
      <c r="N2" s="81"/>
      <c r="O2" s="81"/>
      <c r="P2" s="82"/>
      <c r="Q2" s="83" t="s">
        <v>5</v>
      </c>
      <c r="R2" s="80" t="s">
        <v>6</v>
      </c>
      <c r="S2" s="81"/>
      <c r="T2" s="81"/>
      <c r="U2" s="81"/>
      <c r="V2" s="81"/>
      <c r="W2" s="81"/>
      <c r="X2" s="81"/>
      <c r="Y2" s="81"/>
      <c r="Z2" s="2"/>
    </row>
    <row r="3" spans="1:26" s="3" customFormat="1" ht="69.599999999999994" customHeight="1" x14ac:dyDescent="0.2">
      <c r="A3" s="75"/>
      <c r="B3" s="78"/>
      <c r="C3" s="65" t="s">
        <v>7</v>
      </c>
      <c r="D3" s="67" t="s">
        <v>8</v>
      </c>
      <c r="E3" s="69" t="s">
        <v>9</v>
      </c>
      <c r="F3" s="70"/>
      <c r="G3" s="71"/>
      <c r="H3" s="69" t="s">
        <v>10</v>
      </c>
      <c r="I3" s="70"/>
      <c r="J3" s="71"/>
      <c r="K3" s="69" t="s">
        <v>11</v>
      </c>
      <c r="L3" s="70"/>
      <c r="M3" s="71"/>
      <c r="N3" s="72" t="s">
        <v>10</v>
      </c>
      <c r="O3" s="72"/>
      <c r="P3" s="72"/>
      <c r="Q3" s="84"/>
      <c r="R3" s="72" t="s">
        <v>12</v>
      </c>
      <c r="S3" s="72"/>
      <c r="T3" s="65" t="s">
        <v>13</v>
      </c>
      <c r="U3" s="65" t="s">
        <v>8</v>
      </c>
      <c r="V3" s="86" t="s">
        <v>14</v>
      </c>
      <c r="W3" s="86"/>
      <c r="X3" s="87" t="s">
        <v>15</v>
      </c>
      <c r="Y3" s="88"/>
      <c r="Z3" s="4" t="s">
        <v>16</v>
      </c>
    </row>
    <row r="4" spans="1:26" s="3" customFormat="1" ht="36" customHeight="1" x14ac:dyDescent="0.2">
      <c r="A4" s="76"/>
      <c r="B4" s="79"/>
      <c r="C4" s="66"/>
      <c r="D4" s="68"/>
      <c r="E4" s="5" t="s">
        <v>17</v>
      </c>
      <c r="F4" s="6" t="s">
        <v>18</v>
      </c>
      <c r="G4" s="6" t="s">
        <v>13</v>
      </c>
      <c r="H4" s="7" t="s">
        <v>17</v>
      </c>
      <c r="I4" s="6" t="s">
        <v>18</v>
      </c>
      <c r="J4" s="6" t="s">
        <v>13</v>
      </c>
      <c r="K4" s="7" t="s">
        <v>17</v>
      </c>
      <c r="L4" s="6" t="s">
        <v>18</v>
      </c>
      <c r="M4" s="6" t="s">
        <v>13</v>
      </c>
      <c r="N4" s="8" t="s">
        <v>17</v>
      </c>
      <c r="O4" s="9" t="s">
        <v>18</v>
      </c>
      <c r="P4" s="9" t="s">
        <v>13</v>
      </c>
      <c r="Q4" s="85"/>
      <c r="R4" s="8" t="s">
        <v>17</v>
      </c>
      <c r="S4" s="10" t="s">
        <v>18</v>
      </c>
      <c r="T4" s="66"/>
      <c r="U4" s="66"/>
      <c r="V4" s="8" t="s">
        <v>17</v>
      </c>
      <c r="W4" s="11" t="s">
        <v>18</v>
      </c>
      <c r="X4" s="12" t="s">
        <v>17</v>
      </c>
      <c r="Y4" s="13" t="s">
        <v>18</v>
      </c>
      <c r="Z4" s="13"/>
    </row>
    <row r="5" spans="1:26" s="25" customFormat="1" ht="22.15" customHeight="1" x14ac:dyDescent="0.3">
      <c r="A5" s="14">
        <v>1</v>
      </c>
      <c r="B5" s="15" t="s">
        <v>19</v>
      </c>
      <c r="C5" s="16">
        <v>922</v>
      </c>
      <c r="D5" s="17"/>
      <c r="E5" s="16">
        <v>6000</v>
      </c>
      <c r="F5" s="16">
        <v>6000</v>
      </c>
      <c r="G5" s="18">
        <f t="shared" ref="G5:G23" si="0">F5/E5*100</f>
        <v>100</v>
      </c>
      <c r="H5" s="16">
        <v>2385</v>
      </c>
      <c r="I5" s="16">
        <v>2385</v>
      </c>
      <c r="J5" s="18">
        <f>I5/H5*100</f>
        <v>100</v>
      </c>
      <c r="K5" s="19">
        <v>1402</v>
      </c>
      <c r="L5" s="16">
        <v>1402</v>
      </c>
      <c r="M5" s="18">
        <f>L5/K5*100</f>
        <v>100</v>
      </c>
      <c r="N5" s="16">
        <v>2385</v>
      </c>
      <c r="O5" s="16">
        <v>753</v>
      </c>
      <c r="P5" s="18">
        <f>O5/N5*100</f>
        <v>31.572327044025155</v>
      </c>
      <c r="Q5" s="20">
        <v>5250</v>
      </c>
      <c r="R5" s="21">
        <v>4842</v>
      </c>
      <c r="S5" s="22">
        <v>4446</v>
      </c>
      <c r="T5" s="18">
        <f t="shared" ref="T5:T29" si="1">S5/R5*100</f>
        <v>91.821561338289953</v>
      </c>
      <c r="U5" s="23"/>
      <c r="V5" s="21">
        <v>1055</v>
      </c>
      <c r="W5" s="17">
        <v>30</v>
      </c>
      <c r="X5" s="19">
        <v>1843</v>
      </c>
      <c r="Y5" s="24">
        <v>492</v>
      </c>
      <c r="Z5" s="24">
        <v>682</v>
      </c>
    </row>
    <row r="6" spans="1:26" s="25" customFormat="1" ht="22.15" customHeight="1" x14ac:dyDescent="0.3">
      <c r="A6" s="14">
        <v>2</v>
      </c>
      <c r="B6" s="15" t="s">
        <v>20</v>
      </c>
      <c r="C6" s="16"/>
      <c r="D6" s="16"/>
      <c r="E6" s="16">
        <v>986</v>
      </c>
      <c r="F6" s="16">
        <v>986</v>
      </c>
      <c r="G6" s="18">
        <f t="shared" si="0"/>
        <v>100</v>
      </c>
      <c r="H6" s="16"/>
      <c r="I6" s="16"/>
      <c r="J6" s="18"/>
      <c r="K6" s="19">
        <v>0</v>
      </c>
      <c r="L6" s="16"/>
      <c r="M6" s="18"/>
      <c r="N6" s="16"/>
      <c r="O6" s="16"/>
      <c r="P6" s="16"/>
      <c r="Q6" s="20"/>
      <c r="R6" s="16">
        <v>966</v>
      </c>
      <c r="S6" s="16">
        <v>966</v>
      </c>
      <c r="T6" s="26">
        <f t="shared" si="1"/>
        <v>100</v>
      </c>
      <c r="U6" s="16"/>
      <c r="V6" s="19"/>
      <c r="W6" s="17"/>
      <c r="X6" s="19">
        <v>0</v>
      </c>
      <c r="Y6" s="24"/>
      <c r="Z6" s="24"/>
    </row>
    <row r="7" spans="1:26" s="25" customFormat="1" ht="22.15" customHeight="1" x14ac:dyDescent="0.3">
      <c r="A7" s="14">
        <v>3</v>
      </c>
      <c r="B7" s="27" t="s">
        <v>21</v>
      </c>
      <c r="C7" s="16">
        <v>375</v>
      </c>
      <c r="D7" s="16"/>
      <c r="E7" s="16">
        <v>1500</v>
      </c>
      <c r="F7" s="16">
        <v>1500</v>
      </c>
      <c r="G7" s="20">
        <f t="shared" si="0"/>
        <v>100</v>
      </c>
      <c r="H7" s="16">
        <v>551</v>
      </c>
      <c r="I7" s="16">
        <v>551</v>
      </c>
      <c r="J7" s="18">
        <f t="shared" ref="J7:J23" si="2">I7/H7*100</f>
        <v>100</v>
      </c>
      <c r="K7" s="19">
        <v>400</v>
      </c>
      <c r="L7" s="16">
        <v>400</v>
      </c>
      <c r="M7" s="20">
        <f>L7/K7*100</f>
        <v>100</v>
      </c>
      <c r="N7" s="16">
        <v>551</v>
      </c>
      <c r="O7" s="16">
        <v>110</v>
      </c>
      <c r="P7" s="18">
        <f t="shared" ref="P7:P23" si="3">O7/N7*100</f>
        <v>19.963702359346641</v>
      </c>
      <c r="Q7" s="20">
        <v>1300</v>
      </c>
      <c r="R7" s="16">
        <v>1300</v>
      </c>
      <c r="S7" s="16">
        <v>1300</v>
      </c>
      <c r="T7" s="26">
        <f t="shared" si="1"/>
        <v>100</v>
      </c>
      <c r="U7" s="16"/>
      <c r="V7" s="19">
        <v>250</v>
      </c>
      <c r="W7" s="17"/>
      <c r="X7" s="19">
        <v>208</v>
      </c>
      <c r="Y7" s="24">
        <v>208</v>
      </c>
      <c r="Z7" s="24">
        <v>568</v>
      </c>
    </row>
    <row r="8" spans="1:26" s="25" customFormat="1" ht="22.15" customHeight="1" x14ac:dyDescent="0.3">
      <c r="A8" s="14">
        <v>4</v>
      </c>
      <c r="B8" s="27" t="s">
        <v>22</v>
      </c>
      <c r="C8" s="16">
        <v>145</v>
      </c>
      <c r="D8" s="16"/>
      <c r="E8" s="16">
        <v>750</v>
      </c>
      <c r="F8" s="16">
        <v>750</v>
      </c>
      <c r="G8" s="20">
        <f t="shared" si="0"/>
        <v>100</v>
      </c>
      <c r="H8" s="16">
        <v>614</v>
      </c>
      <c r="I8" s="16">
        <v>614</v>
      </c>
      <c r="J8" s="18">
        <f t="shared" si="2"/>
        <v>100</v>
      </c>
      <c r="K8" s="19">
        <v>174</v>
      </c>
      <c r="L8" s="16"/>
      <c r="M8" s="18">
        <f>L8/K8*100</f>
        <v>0</v>
      </c>
      <c r="N8" s="16">
        <v>614</v>
      </c>
      <c r="O8" s="16"/>
      <c r="P8" s="16">
        <f t="shared" si="3"/>
        <v>0</v>
      </c>
      <c r="Q8" s="20">
        <v>650</v>
      </c>
      <c r="R8" s="16">
        <v>662</v>
      </c>
      <c r="S8" s="16">
        <v>662</v>
      </c>
      <c r="T8" s="26">
        <f t="shared" si="1"/>
        <v>100</v>
      </c>
      <c r="U8" s="16"/>
      <c r="V8" s="19"/>
      <c r="W8" s="17"/>
      <c r="X8" s="19">
        <v>363</v>
      </c>
      <c r="Y8" s="28">
        <v>50</v>
      </c>
      <c r="Z8" s="24"/>
    </row>
    <row r="9" spans="1:26" s="25" customFormat="1" ht="22.15" customHeight="1" x14ac:dyDescent="0.3">
      <c r="A9" s="14">
        <v>5</v>
      </c>
      <c r="B9" s="27" t="s">
        <v>23</v>
      </c>
      <c r="C9" s="16">
        <v>350</v>
      </c>
      <c r="D9" s="16"/>
      <c r="E9" s="16">
        <v>1840</v>
      </c>
      <c r="F9" s="16">
        <v>1840</v>
      </c>
      <c r="G9" s="20">
        <f t="shared" si="0"/>
        <v>100</v>
      </c>
      <c r="H9" s="16">
        <v>1333</v>
      </c>
      <c r="I9" s="16">
        <v>1100</v>
      </c>
      <c r="J9" s="18">
        <f t="shared" si="2"/>
        <v>82.520630157539387</v>
      </c>
      <c r="K9" s="19">
        <v>360</v>
      </c>
      <c r="L9" s="16">
        <v>340</v>
      </c>
      <c r="M9" s="18">
        <f>L9/K9*100</f>
        <v>94.444444444444443</v>
      </c>
      <c r="N9" s="16">
        <v>1333</v>
      </c>
      <c r="O9" s="16"/>
      <c r="P9" s="16">
        <f t="shared" si="3"/>
        <v>0</v>
      </c>
      <c r="Q9" s="20">
        <v>670</v>
      </c>
      <c r="R9" s="16">
        <v>1408</v>
      </c>
      <c r="S9" s="16">
        <v>570</v>
      </c>
      <c r="T9" s="18">
        <f t="shared" si="1"/>
        <v>40.482954545454547</v>
      </c>
      <c r="U9" s="16"/>
      <c r="V9" s="19">
        <v>158</v>
      </c>
      <c r="W9" s="17"/>
      <c r="X9" s="19">
        <v>166</v>
      </c>
      <c r="Y9" s="24"/>
      <c r="Z9" s="24"/>
    </row>
    <row r="10" spans="1:26" s="25" customFormat="1" ht="22.15" customHeight="1" x14ac:dyDescent="0.3">
      <c r="A10" s="14">
        <v>6</v>
      </c>
      <c r="B10" s="27" t="s">
        <v>24</v>
      </c>
      <c r="C10" s="16">
        <v>20</v>
      </c>
      <c r="D10" s="16"/>
      <c r="E10" s="16">
        <v>930</v>
      </c>
      <c r="F10" s="16">
        <v>930</v>
      </c>
      <c r="G10" s="20">
        <f t="shared" si="0"/>
        <v>100</v>
      </c>
      <c r="H10" s="16">
        <v>655</v>
      </c>
      <c r="I10" s="16">
        <v>655</v>
      </c>
      <c r="J10" s="18">
        <f t="shared" si="2"/>
        <v>100</v>
      </c>
      <c r="K10" s="19">
        <v>0</v>
      </c>
      <c r="L10" s="16"/>
      <c r="M10" s="18"/>
      <c r="N10" s="16">
        <v>655</v>
      </c>
      <c r="O10" s="16"/>
      <c r="P10" s="16">
        <f t="shared" si="3"/>
        <v>0</v>
      </c>
      <c r="Q10" s="20">
        <v>310</v>
      </c>
      <c r="R10" s="16">
        <v>580</v>
      </c>
      <c r="S10" s="16">
        <v>150</v>
      </c>
      <c r="T10" s="18">
        <f t="shared" si="1"/>
        <v>25.862068965517242</v>
      </c>
      <c r="U10" s="16"/>
      <c r="V10" s="19"/>
      <c r="W10" s="17"/>
      <c r="X10" s="19">
        <v>310</v>
      </c>
      <c r="Y10" s="24"/>
      <c r="Z10" s="24"/>
    </row>
    <row r="11" spans="1:26" s="25" customFormat="1" ht="22.15" customHeight="1" x14ac:dyDescent="0.3">
      <c r="A11" s="14">
        <v>7</v>
      </c>
      <c r="B11" s="27" t="s">
        <v>25</v>
      </c>
      <c r="C11" s="16">
        <v>160</v>
      </c>
      <c r="D11" s="16"/>
      <c r="E11" s="16">
        <v>500</v>
      </c>
      <c r="F11" s="16">
        <v>500</v>
      </c>
      <c r="G11" s="20">
        <f t="shared" si="0"/>
        <v>100</v>
      </c>
      <c r="H11" s="16">
        <v>320</v>
      </c>
      <c r="I11" s="16">
        <v>320</v>
      </c>
      <c r="J11" s="18">
        <f t="shared" si="2"/>
        <v>100</v>
      </c>
      <c r="K11" s="19">
        <v>50</v>
      </c>
      <c r="L11" s="16">
        <v>50</v>
      </c>
      <c r="M11" s="18">
        <f t="shared" ref="M11:M16" si="4">L11/K11*100</f>
        <v>100</v>
      </c>
      <c r="N11" s="16">
        <v>320</v>
      </c>
      <c r="O11" s="16"/>
      <c r="P11" s="16">
        <f t="shared" si="3"/>
        <v>0</v>
      </c>
      <c r="Q11" s="20">
        <v>420</v>
      </c>
      <c r="R11" s="16">
        <v>450</v>
      </c>
      <c r="S11" s="16">
        <v>400</v>
      </c>
      <c r="T11" s="18">
        <f t="shared" si="1"/>
        <v>88.888888888888886</v>
      </c>
      <c r="U11" s="16"/>
      <c r="V11" s="19">
        <v>90</v>
      </c>
      <c r="W11" s="17"/>
      <c r="X11" s="19">
        <v>52</v>
      </c>
      <c r="Y11" s="28">
        <v>52</v>
      </c>
      <c r="Z11" s="24">
        <v>180</v>
      </c>
    </row>
    <row r="12" spans="1:26" s="25" customFormat="1" ht="22.15" customHeight="1" x14ac:dyDescent="0.3">
      <c r="A12" s="14">
        <v>8</v>
      </c>
      <c r="B12" s="27" t="s">
        <v>26</v>
      </c>
      <c r="C12" s="16">
        <v>271</v>
      </c>
      <c r="D12" s="16"/>
      <c r="E12" s="16">
        <v>1610</v>
      </c>
      <c r="F12" s="16">
        <v>1610</v>
      </c>
      <c r="G12" s="20">
        <f t="shared" si="0"/>
        <v>100</v>
      </c>
      <c r="H12" s="16">
        <v>1204</v>
      </c>
      <c r="I12" s="16">
        <v>482</v>
      </c>
      <c r="J12" s="18">
        <f t="shared" si="2"/>
        <v>40.033222591362126</v>
      </c>
      <c r="K12" s="19">
        <v>130</v>
      </c>
      <c r="L12" s="16">
        <v>130</v>
      </c>
      <c r="M12" s="20">
        <f t="shared" si="4"/>
        <v>100</v>
      </c>
      <c r="N12" s="16">
        <v>1204</v>
      </c>
      <c r="O12" s="16">
        <v>137</v>
      </c>
      <c r="P12" s="18">
        <f t="shared" si="3"/>
        <v>11.378737541528238</v>
      </c>
      <c r="Q12" s="20">
        <v>105</v>
      </c>
      <c r="R12" s="16">
        <v>1250</v>
      </c>
      <c r="S12" s="16">
        <v>915</v>
      </c>
      <c r="T12" s="18">
        <f t="shared" si="1"/>
        <v>73.2</v>
      </c>
      <c r="U12" s="16"/>
      <c r="V12" s="19">
        <v>349</v>
      </c>
      <c r="W12" s="17"/>
      <c r="X12" s="19">
        <v>131</v>
      </c>
      <c r="Y12" s="24"/>
      <c r="Z12" s="24"/>
    </row>
    <row r="13" spans="1:26" s="25" customFormat="1" ht="22.15" customHeight="1" x14ac:dyDescent="0.3">
      <c r="A13" s="14">
        <v>9</v>
      </c>
      <c r="B13" s="27" t="s">
        <v>27</v>
      </c>
      <c r="C13" s="16">
        <v>250</v>
      </c>
      <c r="D13" s="16"/>
      <c r="E13" s="16">
        <v>800</v>
      </c>
      <c r="F13" s="16">
        <v>800</v>
      </c>
      <c r="G13" s="20">
        <f t="shared" si="0"/>
        <v>100</v>
      </c>
      <c r="H13" s="16">
        <v>1309</v>
      </c>
      <c r="I13" s="16">
        <v>1150</v>
      </c>
      <c r="J13" s="18">
        <f t="shared" si="2"/>
        <v>87.853323147440804</v>
      </c>
      <c r="K13" s="19">
        <v>100</v>
      </c>
      <c r="L13" s="16"/>
      <c r="M13" s="18">
        <f t="shared" si="4"/>
        <v>0</v>
      </c>
      <c r="N13" s="16">
        <v>1309</v>
      </c>
      <c r="O13" s="16"/>
      <c r="P13" s="16">
        <f t="shared" si="3"/>
        <v>0</v>
      </c>
      <c r="Q13" s="20">
        <v>600</v>
      </c>
      <c r="R13" s="16">
        <v>813</v>
      </c>
      <c r="S13" s="16">
        <v>562</v>
      </c>
      <c r="T13" s="18">
        <f t="shared" si="1"/>
        <v>69.126691266912673</v>
      </c>
      <c r="U13" s="16"/>
      <c r="V13" s="19"/>
      <c r="W13" s="17"/>
      <c r="X13" s="19">
        <v>388</v>
      </c>
      <c r="Y13" s="24"/>
      <c r="Z13" s="24"/>
    </row>
    <row r="14" spans="1:26" s="25" customFormat="1" ht="22.15" customHeight="1" x14ac:dyDescent="0.3">
      <c r="A14" s="14">
        <v>10</v>
      </c>
      <c r="B14" s="27" t="s">
        <v>28</v>
      </c>
      <c r="C14" s="16">
        <v>185</v>
      </c>
      <c r="D14" s="16"/>
      <c r="E14" s="16">
        <v>993</v>
      </c>
      <c r="F14" s="16">
        <v>993</v>
      </c>
      <c r="G14" s="18">
        <f t="shared" si="0"/>
        <v>100</v>
      </c>
      <c r="H14" s="16">
        <v>311</v>
      </c>
      <c r="I14" s="16">
        <v>311</v>
      </c>
      <c r="J14" s="18">
        <f t="shared" si="2"/>
        <v>100</v>
      </c>
      <c r="K14" s="19">
        <v>150</v>
      </c>
      <c r="L14" s="16"/>
      <c r="M14" s="18">
        <f t="shared" si="4"/>
        <v>0</v>
      </c>
      <c r="N14" s="16">
        <v>311</v>
      </c>
      <c r="O14" s="16">
        <v>311</v>
      </c>
      <c r="P14" s="16">
        <f t="shared" si="3"/>
        <v>100</v>
      </c>
      <c r="Q14" s="20">
        <v>340</v>
      </c>
      <c r="R14" s="16">
        <v>854</v>
      </c>
      <c r="S14" s="16">
        <v>250</v>
      </c>
      <c r="T14" s="18">
        <f t="shared" si="1"/>
        <v>29.274004683840747</v>
      </c>
      <c r="U14" s="16"/>
      <c r="V14" s="19">
        <v>76</v>
      </c>
      <c r="W14" s="17"/>
      <c r="X14" s="19">
        <v>63</v>
      </c>
      <c r="Y14" s="24"/>
      <c r="Z14" s="24"/>
    </row>
    <row r="15" spans="1:26" s="25" customFormat="1" ht="22.15" customHeight="1" x14ac:dyDescent="0.3">
      <c r="A15" s="14">
        <v>11</v>
      </c>
      <c r="B15" s="27" t="s">
        <v>29</v>
      </c>
      <c r="C15" s="16">
        <v>300</v>
      </c>
      <c r="D15" s="16"/>
      <c r="E15" s="16">
        <v>1320</v>
      </c>
      <c r="F15" s="16">
        <v>1150</v>
      </c>
      <c r="G15" s="18">
        <f t="shared" si="0"/>
        <v>87.121212121212125</v>
      </c>
      <c r="H15" s="16">
        <v>3200</v>
      </c>
      <c r="I15" s="16">
        <v>1300</v>
      </c>
      <c r="J15" s="18">
        <f t="shared" si="2"/>
        <v>40.625</v>
      </c>
      <c r="K15" s="19">
        <v>500</v>
      </c>
      <c r="L15" s="16">
        <v>300</v>
      </c>
      <c r="M15" s="18">
        <f t="shared" si="4"/>
        <v>60</v>
      </c>
      <c r="N15" s="16">
        <v>3200</v>
      </c>
      <c r="O15" s="16"/>
      <c r="P15" s="16">
        <f t="shared" si="3"/>
        <v>0</v>
      </c>
      <c r="Q15" s="16">
        <v>365</v>
      </c>
      <c r="R15" s="16">
        <v>1000</v>
      </c>
      <c r="S15" s="16">
        <v>600</v>
      </c>
      <c r="T15" s="18">
        <f t="shared" si="1"/>
        <v>60</v>
      </c>
      <c r="U15" s="16"/>
      <c r="V15" s="19"/>
      <c r="W15" s="29"/>
      <c r="X15" s="19">
        <v>453</v>
      </c>
      <c r="Y15" s="24">
        <v>52</v>
      </c>
      <c r="Z15" s="24">
        <v>150</v>
      </c>
    </row>
    <row r="16" spans="1:26" s="25" customFormat="1" ht="22.15" customHeight="1" x14ac:dyDescent="0.3">
      <c r="A16" s="14">
        <v>12</v>
      </c>
      <c r="B16" s="27" t="s">
        <v>30</v>
      </c>
      <c r="C16" s="16">
        <v>270</v>
      </c>
      <c r="D16" s="16">
        <v>22</v>
      </c>
      <c r="E16" s="16">
        <v>2127</v>
      </c>
      <c r="F16" s="16">
        <v>2127</v>
      </c>
      <c r="G16" s="18">
        <f t="shared" si="0"/>
        <v>100</v>
      </c>
      <c r="H16" s="16">
        <v>1420</v>
      </c>
      <c r="I16" s="16">
        <v>1420</v>
      </c>
      <c r="J16" s="18">
        <f t="shared" si="2"/>
        <v>100</v>
      </c>
      <c r="K16" s="19">
        <v>216</v>
      </c>
      <c r="L16" s="16">
        <v>216</v>
      </c>
      <c r="M16" s="18">
        <f t="shared" si="4"/>
        <v>100</v>
      </c>
      <c r="N16" s="16">
        <v>1420</v>
      </c>
      <c r="O16" s="16">
        <v>1420</v>
      </c>
      <c r="P16" s="16">
        <f t="shared" si="3"/>
        <v>100</v>
      </c>
      <c r="Q16" s="16">
        <v>1200</v>
      </c>
      <c r="R16" s="16">
        <v>1527</v>
      </c>
      <c r="S16" s="16">
        <v>1125</v>
      </c>
      <c r="T16" s="18">
        <f t="shared" si="1"/>
        <v>73.673870333988205</v>
      </c>
      <c r="U16" s="16">
        <v>130</v>
      </c>
      <c r="V16" s="19">
        <v>200</v>
      </c>
      <c r="W16" s="29"/>
      <c r="X16" s="19">
        <v>100</v>
      </c>
      <c r="Y16" s="24"/>
      <c r="Z16" s="24">
        <v>84</v>
      </c>
    </row>
    <row r="17" spans="1:26" s="25" customFormat="1" ht="22.15" customHeight="1" x14ac:dyDescent="0.3">
      <c r="A17" s="14">
        <v>13</v>
      </c>
      <c r="B17" s="27" t="s">
        <v>31</v>
      </c>
      <c r="C17" s="16">
        <v>130</v>
      </c>
      <c r="D17" s="16"/>
      <c r="E17" s="16">
        <v>530</v>
      </c>
      <c r="F17" s="16">
        <v>530</v>
      </c>
      <c r="G17" s="18">
        <f t="shared" si="0"/>
        <v>100</v>
      </c>
      <c r="H17" s="16">
        <v>220</v>
      </c>
      <c r="I17" s="16">
        <v>220</v>
      </c>
      <c r="J17" s="18">
        <f t="shared" si="2"/>
        <v>100</v>
      </c>
      <c r="K17" s="19">
        <v>0</v>
      </c>
      <c r="L17" s="16"/>
      <c r="M17" s="18"/>
      <c r="N17" s="16">
        <v>220</v>
      </c>
      <c r="O17" s="16"/>
      <c r="P17" s="16">
        <f t="shared" si="3"/>
        <v>0</v>
      </c>
      <c r="Q17" s="16"/>
      <c r="R17" s="16">
        <v>420</v>
      </c>
      <c r="S17" s="16">
        <v>420</v>
      </c>
      <c r="T17" s="26">
        <f t="shared" si="1"/>
        <v>100</v>
      </c>
      <c r="U17" s="16"/>
      <c r="V17" s="19"/>
      <c r="W17" s="29"/>
      <c r="X17" s="19">
        <v>100</v>
      </c>
      <c r="Y17" s="24">
        <v>100</v>
      </c>
      <c r="Z17" s="24">
        <v>150</v>
      </c>
    </row>
    <row r="18" spans="1:26" s="25" customFormat="1" ht="22.15" customHeight="1" x14ac:dyDescent="0.3">
      <c r="A18" s="14">
        <v>14</v>
      </c>
      <c r="B18" s="27" t="s">
        <v>32</v>
      </c>
      <c r="C18" s="16"/>
      <c r="D18" s="16"/>
      <c r="E18" s="16">
        <v>1171</v>
      </c>
      <c r="F18" s="16">
        <v>1171</v>
      </c>
      <c r="G18" s="18">
        <f t="shared" si="0"/>
        <v>100</v>
      </c>
      <c r="H18" s="16">
        <v>2846</v>
      </c>
      <c r="I18" s="16">
        <v>1250</v>
      </c>
      <c r="J18" s="18">
        <f t="shared" si="2"/>
        <v>43.921293042867184</v>
      </c>
      <c r="K18" s="19">
        <v>367</v>
      </c>
      <c r="L18" s="16"/>
      <c r="M18" s="18">
        <f>L18/K18*100</f>
        <v>0</v>
      </c>
      <c r="N18" s="16">
        <v>2846</v>
      </c>
      <c r="O18" s="16"/>
      <c r="P18" s="16">
        <f t="shared" si="3"/>
        <v>0</v>
      </c>
      <c r="Q18" s="16"/>
      <c r="R18" s="16">
        <v>971</v>
      </c>
      <c r="S18" s="16">
        <v>548</v>
      </c>
      <c r="T18" s="18">
        <f t="shared" si="1"/>
        <v>56.436663233779605</v>
      </c>
      <c r="U18" s="16"/>
      <c r="V18" s="19"/>
      <c r="W18" s="29"/>
      <c r="X18" s="19">
        <v>200</v>
      </c>
      <c r="Y18" s="24"/>
      <c r="Z18" s="24">
        <v>10</v>
      </c>
    </row>
    <row r="19" spans="1:26" s="25" customFormat="1" ht="22.15" customHeight="1" x14ac:dyDescent="0.3">
      <c r="A19" s="14">
        <v>15</v>
      </c>
      <c r="B19" s="27" t="s">
        <v>33</v>
      </c>
      <c r="C19" s="16">
        <v>18</v>
      </c>
      <c r="D19" s="16"/>
      <c r="E19" s="16">
        <v>310</v>
      </c>
      <c r="F19" s="16">
        <v>195</v>
      </c>
      <c r="G19" s="18">
        <f t="shared" si="0"/>
        <v>62.903225806451616</v>
      </c>
      <c r="H19" s="16">
        <v>298</v>
      </c>
      <c r="I19" s="16">
        <v>143</v>
      </c>
      <c r="J19" s="18">
        <f t="shared" si="2"/>
        <v>47.986577181208048</v>
      </c>
      <c r="K19" s="19">
        <v>65</v>
      </c>
      <c r="L19" s="16">
        <v>65</v>
      </c>
      <c r="M19" s="18">
        <f>L19/K19*100</f>
        <v>100</v>
      </c>
      <c r="N19" s="16">
        <v>298</v>
      </c>
      <c r="O19" s="16"/>
      <c r="P19" s="16">
        <f t="shared" si="3"/>
        <v>0</v>
      </c>
      <c r="Q19" s="16">
        <v>105</v>
      </c>
      <c r="R19" s="16">
        <v>354</v>
      </c>
      <c r="S19" s="16">
        <v>81</v>
      </c>
      <c r="T19" s="18">
        <f t="shared" si="1"/>
        <v>22.881355932203391</v>
      </c>
      <c r="U19" s="16"/>
      <c r="V19" s="19"/>
      <c r="W19" s="29"/>
      <c r="X19" s="19">
        <v>35</v>
      </c>
      <c r="Y19" s="24"/>
      <c r="Z19" s="24"/>
    </row>
    <row r="20" spans="1:26" s="25" customFormat="1" ht="22.15" customHeight="1" x14ac:dyDescent="0.3">
      <c r="A20" s="14">
        <v>16</v>
      </c>
      <c r="B20" s="27" t="s">
        <v>34</v>
      </c>
      <c r="C20" s="16"/>
      <c r="D20" s="16"/>
      <c r="E20" s="16">
        <v>200</v>
      </c>
      <c r="F20" s="16">
        <v>200</v>
      </c>
      <c r="G20" s="18">
        <f t="shared" si="0"/>
        <v>100</v>
      </c>
      <c r="H20" s="16">
        <v>280</v>
      </c>
      <c r="I20" s="16">
        <v>192</v>
      </c>
      <c r="J20" s="18">
        <f t="shared" si="2"/>
        <v>68.571428571428569</v>
      </c>
      <c r="K20" s="19">
        <v>0</v>
      </c>
      <c r="L20" s="16"/>
      <c r="M20" s="18"/>
      <c r="N20" s="16">
        <v>280</v>
      </c>
      <c r="O20" s="16"/>
      <c r="P20" s="16">
        <f t="shared" si="3"/>
        <v>0</v>
      </c>
      <c r="Q20" s="16">
        <v>130</v>
      </c>
      <c r="R20" s="16">
        <v>130</v>
      </c>
      <c r="S20" s="16">
        <v>130</v>
      </c>
      <c r="T20" s="26">
        <f t="shared" si="1"/>
        <v>100</v>
      </c>
      <c r="U20" s="16"/>
      <c r="V20" s="19"/>
      <c r="W20" s="29"/>
      <c r="X20" s="19">
        <v>92</v>
      </c>
      <c r="Y20" s="24"/>
      <c r="Z20" s="24"/>
    </row>
    <row r="21" spans="1:26" s="25" customFormat="1" ht="21.6" customHeight="1" x14ac:dyDescent="0.3">
      <c r="A21" s="14">
        <v>17</v>
      </c>
      <c r="B21" s="27" t="s">
        <v>35</v>
      </c>
      <c r="C21" s="16"/>
      <c r="D21" s="16"/>
      <c r="E21" s="16">
        <v>330</v>
      </c>
      <c r="F21" s="16">
        <v>200</v>
      </c>
      <c r="G21" s="18">
        <f t="shared" si="0"/>
        <v>60.606060606060609</v>
      </c>
      <c r="H21" s="16">
        <v>569</v>
      </c>
      <c r="I21" s="16"/>
      <c r="J21" s="18">
        <f t="shared" si="2"/>
        <v>0</v>
      </c>
      <c r="K21" s="19">
        <v>0</v>
      </c>
      <c r="L21" s="16"/>
      <c r="M21" s="18"/>
      <c r="N21" s="16">
        <v>569</v>
      </c>
      <c r="O21" s="16"/>
      <c r="P21" s="16">
        <f t="shared" si="3"/>
        <v>0</v>
      </c>
      <c r="Q21" s="16"/>
      <c r="R21" s="16">
        <v>60</v>
      </c>
      <c r="S21" s="16">
        <v>100</v>
      </c>
      <c r="T21" s="30">
        <f t="shared" si="1"/>
        <v>166.66666666666669</v>
      </c>
      <c r="U21" s="16"/>
      <c r="V21" s="19"/>
      <c r="W21" s="29"/>
      <c r="X21" s="19">
        <v>0</v>
      </c>
      <c r="Y21" s="24"/>
      <c r="Z21" s="24"/>
    </row>
    <row r="22" spans="1:26" s="25" customFormat="1" ht="22.15" customHeight="1" x14ac:dyDescent="0.3">
      <c r="A22" s="14">
        <v>18</v>
      </c>
      <c r="B22" s="27" t="s">
        <v>36</v>
      </c>
      <c r="C22" s="16"/>
      <c r="D22" s="16"/>
      <c r="E22" s="16">
        <v>257</v>
      </c>
      <c r="F22" s="16">
        <v>257</v>
      </c>
      <c r="G22" s="20">
        <f t="shared" si="0"/>
        <v>100</v>
      </c>
      <c r="H22" s="16">
        <v>1605</v>
      </c>
      <c r="I22" s="16">
        <v>500</v>
      </c>
      <c r="J22" s="18">
        <f t="shared" si="2"/>
        <v>31.15264797507788</v>
      </c>
      <c r="K22" s="19">
        <v>0</v>
      </c>
      <c r="L22" s="16"/>
      <c r="M22" s="18"/>
      <c r="N22" s="16">
        <v>1605</v>
      </c>
      <c r="O22" s="16"/>
      <c r="P22" s="16">
        <f t="shared" si="3"/>
        <v>0</v>
      </c>
      <c r="Q22" s="16">
        <v>200</v>
      </c>
      <c r="R22" s="16">
        <v>200</v>
      </c>
      <c r="S22" s="16">
        <v>54</v>
      </c>
      <c r="T22" s="18">
        <f t="shared" si="1"/>
        <v>27</v>
      </c>
      <c r="U22" s="16"/>
      <c r="V22" s="19"/>
      <c r="W22" s="29"/>
      <c r="X22" s="19">
        <v>70</v>
      </c>
      <c r="Y22" s="24"/>
      <c r="Z22" s="24">
        <v>54</v>
      </c>
    </row>
    <row r="23" spans="1:26" s="25" customFormat="1" ht="22.15" customHeight="1" x14ac:dyDescent="0.3">
      <c r="A23" s="14">
        <v>20</v>
      </c>
      <c r="B23" s="27" t="s">
        <v>37</v>
      </c>
      <c r="C23" s="16">
        <v>170</v>
      </c>
      <c r="D23" s="16"/>
      <c r="E23" s="16">
        <v>1080</v>
      </c>
      <c r="F23" s="16">
        <v>836</v>
      </c>
      <c r="G23" s="18">
        <f t="shared" si="0"/>
        <v>77.407407407407405</v>
      </c>
      <c r="H23" s="16">
        <v>1114</v>
      </c>
      <c r="I23" s="16"/>
      <c r="J23" s="18">
        <f t="shared" si="2"/>
        <v>0</v>
      </c>
      <c r="K23" s="19">
        <v>146</v>
      </c>
      <c r="L23" s="16">
        <v>107</v>
      </c>
      <c r="M23" s="18">
        <f>L23/K23*100</f>
        <v>73.287671232876718</v>
      </c>
      <c r="N23" s="16">
        <v>1114</v>
      </c>
      <c r="O23" s="16"/>
      <c r="P23" s="16">
        <f t="shared" si="3"/>
        <v>0</v>
      </c>
      <c r="Q23" s="16">
        <v>616</v>
      </c>
      <c r="R23" s="16">
        <v>833</v>
      </c>
      <c r="S23" s="16">
        <v>833</v>
      </c>
      <c r="T23" s="26">
        <f t="shared" si="1"/>
        <v>100</v>
      </c>
      <c r="U23" s="16"/>
      <c r="V23" s="19">
        <v>67</v>
      </c>
      <c r="W23" s="29"/>
      <c r="X23" s="19">
        <v>305</v>
      </c>
      <c r="Y23" s="24"/>
      <c r="Z23" s="24">
        <v>93</v>
      </c>
    </row>
    <row r="24" spans="1:26" ht="22.15" customHeight="1" x14ac:dyDescent="0.3">
      <c r="A24" s="14">
        <v>21</v>
      </c>
      <c r="B24" s="27" t="s">
        <v>38</v>
      </c>
      <c r="C24" s="16"/>
      <c r="D24" s="31"/>
      <c r="E24" s="32"/>
      <c r="F24" s="31"/>
      <c r="G24" s="33"/>
      <c r="H24" s="32">
        <v>0</v>
      </c>
      <c r="I24" s="31"/>
      <c r="J24" s="33"/>
      <c r="K24" s="12"/>
      <c r="L24" s="31"/>
      <c r="M24" s="33"/>
      <c r="N24" s="32">
        <v>0</v>
      </c>
      <c r="O24" s="31"/>
      <c r="P24" s="34"/>
      <c r="Q24" s="31"/>
      <c r="R24" s="32"/>
      <c r="S24" s="31"/>
      <c r="T24" s="33" t="e">
        <f t="shared" si="1"/>
        <v>#DIV/0!</v>
      </c>
      <c r="U24" s="31"/>
      <c r="V24" s="12"/>
      <c r="W24" s="35"/>
      <c r="X24" s="12">
        <v>95</v>
      </c>
      <c r="Y24" s="36"/>
      <c r="Z24" s="36"/>
    </row>
    <row r="25" spans="1:26" ht="22.15" customHeight="1" x14ac:dyDescent="0.3">
      <c r="A25" s="14">
        <v>22</v>
      </c>
      <c r="B25" s="37" t="s">
        <v>39</v>
      </c>
      <c r="C25" s="16"/>
      <c r="D25" s="31"/>
      <c r="E25" s="32"/>
      <c r="F25" s="31"/>
      <c r="G25" s="33"/>
      <c r="H25" s="32">
        <v>180</v>
      </c>
      <c r="I25" s="31">
        <v>180</v>
      </c>
      <c r="J25" s="33">
        <f>I25/H25*100</f>
        <v>100</v>
      </c>
      <c r="K25" s="12"/>
      <c r="L25" s="31"/>
      <c r="M25" s="33"/>
      <c r="N25" s="32">
        <v>180</v>
      </c>
      <c r="O25" s="31"/>
      <c r="P25" s="34">
        <f>O25/N25*100</f>
        <v>0</v>
      </c>
      <c r="Q25" s="31"/>
      <c r="R25" s="32"/>
      <c r="S25" s="31"/>
      <c r="T25" s="33" t="e">
        <f t="shared" si="1"/>
        <v>#DIV/0!</v>
      </c>
      <c r="U25" s="31"/>
      <c r="V25" s="12"/>
      <c r="W25" s="35"/>
      <c r="X25" s="12"/>
      <c r="Y25" s="36"/>
      <c r="Z25" s="36"/>
    </row>
    <row r="26" spans="1:26" ht="22.15" customHeight="1" x14ac:dyDescent="0.3">
      <c r="A26" s="14">
        <v>23</v>
      </c>
      <c r="B26" s="37" t="s">
        <v>40</v>
      </c>
      <c r="C26" s="16"/>
      <c r="D26" s="31"/>
      <c r="E26" s="32"/>
      <c r="F26" s="31"/>
      <c r="G26" s="33"/>
      <c r="H26" s="32">
        <v>185</v>
      </c>
      <c r="I26" s="31">
        <v>185</v>
      </c>
      <c r="J26" s="33">
        <f>I26/H26*100</f>
        <v>100</v>
      </c>
      <c r="K26" s="12"/>
      <c r="L26" s="31"/>
      <c r="M26" s="33"/>
      <c r="N26" s="32">
        <v>185</v>
      </c>
      <c r="O26" s="31"/>
      <c r="P26" s="34">
        <f>O26/N26*100</f>
        <v>0</v>
      </c>
      <c r="Q26" s="31"/>
      <c r="R26" s="32"/>
      <c r="S26" s="31"/>
      <c r="T26" s="33" t="e">
        <f t="shared" si="1"/>
        <v>#DIV/0!</v>
      </c>
      <c r="U26" s="31"/>
      <c r="V26" s="12"/>
      <c r="W26" s="35"/>
      <c r="X26" s="12"/>
      <c r="Y26" s="36"/>
      <c r="Z26" s="36"/>
    </row>
    <row r="27" spans="1:26" ht="18.75" x14ac:dyDescent="0.3">
      <c r="A27" s="14"/>
      <c r="B27" s="37" t="s">
        <v>41</v>
      </c>
      <c r="C27" s="38">
        <f>SUM(C5:C23)</f>
        <v>3566</v>
      </c>
      <c r="D27" s="39">
        <f>SUM(D5:D23)</f>
        <v>22</v>
      </c>
      <c r="E27" s="40">
        <f>SUM(E5:E23)</f>
        <v>23234</v>
      </c>
      <c r="F27" s="39">
        <f>SUM(F5:F23)</f>
        <v>22575</v>
      </c>
      <c r="G27" s="33">
        <f>F27/E27*100</f>
        <v>97.163639493845224</v>
      </c>
      <c r="H27" s="40">
        <f>SUM(H5:H26)</f>
        <v>20599</v>
      </c>
      <c r="I27" s="39">
        <f>SUM(I5:I23)</f>
        <v>12593</v>
      </c>
      <c r="J27" s="33">
        <f>I27/H27*100</f>
        <v>61.134035632797712</v>
      </c>
      <c r="K27" s="40">
        <f>SUM(K5:K23)</f>
        <v>4060</v>
      </c>
      <c r="L27" s="39">
        <f>SUM(L5:L23)</f>
        <v>3010</v>
      </c>
      <c r="M27" s="33">
        <f>L27/K27*100</f>
        <v>74.137931034482762</v>
      </c>
      <c r="N27" s="40">
        <f>SUM(N5:N26)</f>
        <v>20599</v>
      </c>
      <c r="O27" s="39">
        <f>SUM(O5:O23)</f>
        <v>2731</v>
      </c>
      <c r="P27" s="33">
        <f>O27/N27*100</f>
        <v>13.257925141997184</v>
      </c>
      <c r="Q27" s="39">
        <f>SUM(Q5:Q23)</f>
        <v>12261</v>
      </c>
      <c r="R27" s="40">
        <f>SUM(R5:R23)</f>
        <v>18620</v>
      </c>
      <c r="S27" s="39">
        <f>SUM(S5:S26)</f>
        <v>14112</v>
      </c>
      <c r="T27" s="33">
        <f t="shared" si="1"/>
        <v>75.789473684210535</v>
      </c>
      <c r="U27" s="39">
        <f>SUM(U5:U23)</f>
        <v>130</v>
      </c>
      <c r="V27" s="40">
        <f>SUM(V5:V23)</f>
        <v>2245</v>
      </c>
      <c r="W27" s="39">
        <f>SUM(W5:W23)</f>
        <v>30</v>
      </c>
      <c r="X27" s="40">
        <f>SUM(X5:X24)</f>
        <v>4974</v>
      </c>
      <c r="Y27" s="41">
        <f>SUM(Y5:Y23)</f>
        <v>954</v>
      </c>
      <c r="Z27" s="41">
        <f>SUM(Z5:Z23)</f>
        <v>1971</v>
      </c>
    </row>
    <row r="28" spans="1:26" ht="18.75" x14ac:dyDescent="0.3">
      <c r="A28" s="42" t="s">
        <v>42</v>
      </c>
      <c r="B28" s="43" t="s">
        <v>43</v>
      </c>
      <c r="C28" s="44">
        <v>350</v>
      </c>
      <c r="D28" s="34">
        <v>0</v>
      </c>
      <c r="E28" s="45">
        <v>9000</v>
      </c>
      <c r="F28" s="34">
        <v>8000</v>
      </c>
      <c r="G28" s="33">
        <f>F28/E28*100</f>
        <v>88.888888888888886</v>
      </c>
      <c r="H28" s="46">
        <v>7900</v>
      </c>
      <c r="I28" s="34">
        <v>6000</v>
      </c>
      <c r="J28" s="33">
        <f>I28/H28*100</f>
        <v>75.949367088607602</v>
      </c>
      <c r="K28" s="46">
        <v>100</v>
      </c>
      <c r="L28" s="34">
        <v>100</v>
      </c>
      <c r="M28" s="47">
        <f>L28/K28*100</f>
        <v>100</v>
      </c>
      <c r="N28" s="46">
        <v>7900</v>
      </c>
      <c r="O28" s="48"/>
      <c r="P28" s="34">
        <f>O28/N28*100</f>
        <v>0</v>
      </c>
      <c r="Q28" s="34"/>
      <c r="R28" s="46">
        <v>6390</v>
      </c>
      <c r="S28" s="34">
        <v>4900</v>
      </c>
      <c r="T28" s="33">
        <f t="shared" si="1"/>
        <v>76.68231611893583</v>
      </c>
      <c r="U28" s="48"/>
      <c r="V28" s="49"/>
      <c r="W28" s="48"/>
      <c r="X28" s="46">
        <v>1954</v>
      </c>
      <c r="Y28" s="50"/>
      <c r="Z28" s="50"/>
    </row>
    <row r="29" spans="1:26" s="55" customFormat="1" ht="20.25" x14ac:dyDescent="0.3">
      <c r="A29" s="51"/>
      <c r="B29" s="51" t="s">
        <v>44</v>
      </c>
      <c r="C29" s="52">
        <f>SUM(C27:C28)</f>
        <v>3916</v>
      </c>
      <c r="D29" s="52">
        <f>SUM(D27:D28)</f>
        <v>22</v>
      </c>
      <c r="E29" s="53">
        <f>SUM(E27:E28)</f>
        <v>32234</v>
      </c>
      <c r="F29" s="52">
        <f>SUM(F27:F28)</f>
        <v>30575</v>
      </c>
      <c r="G29" s="33">
        <f>F29/E29*100</f>
        <v>94.85326053235714</v>
      </c>
      <c r="H29" s="53">
        <f>SUM(H27:H28)</f>
        <v>28499</v>
      </c>
      <c r="I29" s="52">
        <f>SUM(I27:I28)</f>
        <v>18593</v>
      </c>
      <c r="J29" s="33">
        <f>I29/H29*100</f>
        <v>65.240885645110353</v>
      </c>
      <c r="K29" s="53">
        <f>SUM(K27:K28)</f>
        <v>4160</v>
      </c>
      <c r="L29" s="52">
        <f>SUM(L27:L28)</f>
        <v>3110</v>
      </c>
      <c r="M29" s="33">
        <f>L29/K29*100</f>
        <v>74.759615384615387</v>
      </c>
      <c r="N29" s="53">
        <f>SUM(N27:N28)</f>
        <v>28499</v>
      </c>
      <c r="O29" s="52">
        <f>SUM(O27:O28)</f>
        <v>2731</v>
      </c>
      <c r="P29" s="33">
        <f>O29/N29*100</f>
        <v>9.5827923786799545</v>
      </c>
      <c r="Q29" s="33"/>
      <c r="R29" s="53">
        <f>SUM(R27:R28)</f>
        <v>25010</v>
      </c>
      <c r="S29" s="52">
        <f>SUM(S27:S28)</f>
        <v>19012</v>
      </c>
      <c r="T29" s="33">
        <f t="shared" si="1"/>
        <v>76.017592962814874</v>
      </c>
      <c r="U29" s="52">
        <f t="shared" ref="U29:Z29" si="5">SUM(U27:U28)</f>
        <v>130</v>
      </c>
      <c r="V29" s="53">
        <f t="shared" si="5"/>
        <v>2245</v>
      </c>
      <c r="W29" s="52">
        <f t="shared" si="5"/>
        <v>30</v>
      </c>
      <c r="X29" s="53">
        <f t="shared" si="5"/>
        <v>6928</v>
      </c>
      <c r="Y29" s="54">
        <f t="shared" si="5"/>
        <v>954</v>
      </c>
      <c r="Z29" s="54">
        <f t="shared" si="5"/>
        <v>1971</v>
      </c>
    </row>
    <row r="30" spans="1:26" ht="16.5" x14ac:dyDescent="0.25">
      <c r="A30" s="56"/>
      <c r="B30" s="57"/>
    </row>
    <row r="31" spans="1:26" ht="18.75" x14ac:dyDescent="0.3">
      <c r="A31" s="58"/>
      <c r="B31" s="59"/>
    </row>
    <row r="32" spans="1:26" ht="18.75" x14ac:dyDescent="0.3">
      <c r="A32" s="60"/>
      <c r="B32" s="61"/>
      <c r="C32" s="62"/>
    </row>
    <row r="33" spans="2:3" ht="18.75" x14ac:dyDescent="0.3">
      <c r="B33" s="63"/>
      <c r="C33" s="64"/>
    </row>
  </sheetData>
  <mergeCells count="19">
    <mergeCell ref="A1:Y1"/>
    <mergeCell ref="A2:A4"/>
    <mergeCell ref="B2:B4"/>
    <mergeCell ref="C2:D2"/>
    <mergeCell ref="E2:J2"/>
    <mergeCell ref="K2:P2"/>
    <mergeCell ref="Q2:Q4"/>
    <mergeCell ref="R2:Y2"/>
    <mergeCell ref="V3:W3"/>
    <mergeCell ref="X3:Y3"/>
    <mergeCell ref="C3:C4"/>
    <mergeCell ref="D3:D4"/>
    <mergeCell ref="E3:G3"/>
    <mergeCell ref="H3:J3"/>
    <mergeCell ref="K3:M3"/>
    <mergeCell ref="N3:P3"/>
    <mergeCell ref="R3:S3"/>
    <mergeCell ref="T3:T4"/>
    <mergeCell ref="U3:U4"/>
  </mergeCells>
  <pageMargins left="0.31496062992125984" right="0.31496062992125984" top="0.35433070866141736" bottom="0.35433070866141736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Петровна</dc:creator>
  <cp:lastModifiedBy>Сихаева</cp:lastModifiedBy>
  <dcterms:created xsi:type="dcterms:W3CDTF">2019-05-07T06:16:27Z</dcterms:created>
  <dcterms:modified xsi:type="dcterms:W3CDTF">2019-05-07T05:39:28Z</dcterms:modified>
</cp:coreProperties>
</file>